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6392" windowHeight="6660" activeTab="1"/>
  </bookViews>
  <sheets>
    <sheet name="Záradék" sheetId="1" r:id="rId1"/>
    <sheet name="Összesítő" sheetId="2" r:id="rId2"/>
    <sheet name="Dúcolás, földpartmegtámasztás" sheetId="3" r:id="rId3"/>
    <sheet name="Irtás, föld- és sziklamunka" sheetId="4" r:id="rId4"/>
    <sheet name="Közműcsatorna-építés" sheetId="5" r:id="rId5"/>
  </sheets>
  <definedNames/>
  <calcPr fullCalcOnLoad="1"/>
</workbook>
</file>

<file path=xl/sharedStrings.xml><?xml version="1.0" encoding="utf-8"?>
<sst xmlns="http://schemas.openxmlformats.org/spreadsheetml/2006/main" count="150" uniqueCount="103">
  <si>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</si>
  <si>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</si>
  <si>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</si>
  <si>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</si>
  <si>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</si>
  <si>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</si>
  <si>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</si>
  <si>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</si>
  <si>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</si>
  <si>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</si>
  <si>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</si>
  <si>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</si>
  <si>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13-001-1.2.1.2</t>
  </si>
  <si>
    <t>m2</t>
  </si>
  <si>
    <t>Csapadékvíz munkaárok dúcolása és bontása 5,00 m mélységig, 5,00 m szélességig, kétoldali dúcolással, függőleges pallózással, 0,80-2,00 m árokszélesség között, zártsorú</t>
  </si>
  <si>
    <t>Munkanem összesen:</t>
  </si>
  <si>
    <t>Dúcolás, földpartmegtámasztás</t>
  </si>
  <si>
    <t>21-003-2.1.1</t>
  </si>
  <si>
    <t>m3</t>
  </si>
  <si>
    <t>Közmű feltárása kézi erővel, talajosztály: I-II.</t>
  </si>
  <si>
    <t>21-003-5.2.1.1.2</t>
  </si>
  <si>
    <t>Munkaárok földkiemelése csapadékvíz nyomvonalán közművesített területen, kézi erővel, bármely konzisztenciájú talajban, dúcolt árokból, 3,0 m árokszélességig, talajosztály: I-II. többlet minden további 2,0  m mélység után</t>
  </si>
  <si>
    <t>21-003-11.2.1-0000003</t>
  </si>
  <si>
    <t>Földvisszatöltés munkagödörbe vagy munkaárokba, csapadékvíz nyomvonalán helyi kitermelt talajból, tömörítés nélkül, réteges elterítéssel, I-IV. osztályú talajban, gépi erővel, az anyag súlypontja 10,0 m-en belül, a vezetéket (műtárgyat) környező 50 cm-en</t>
  </si>
  <si>
    <t>túli szelvényrészben</t>
  </si>
  <si>
    <t>21-003-11.2.1-0000004</t>
  </si>
  <si>
    <t>Földvisszatöltés munkagödörbe vagy munkaárokba, csapadékvíz nyomvonalán hozott jó minőségű talajból, tömörítés nélkül, réteges elterítéssel, I-IV. osztályú talajban, gépi erővel, az anyag súlypontja 10,0 m-en belül, a vezetéket (műtárgyat) környező 50</t>
  </si>
  <si>
    <t>cm-en túli szelvényrészben</t>
  </si>
  <si>
    <t>21-008-2.3.1-0000002</t>
  </si>
  <si>
    <t>Tömörítés csapadékvíz nyomvonalán bármely tömörítési osztályban, gépi erővel, vezeték felett és mellett, tömörségi fok: 85%</t>
  </si>
  <si>
    <t>21-011-1.2.1-0000002</t>
  </si>
  <si>
    <t>Csapadékvíz nyomvonalán kitermelt föld felrakása szállítóeszközre, géppel,  elszállítással, lerakási díjjal talajosztály I-IV.</t>
  </si>
  <si>
    <t>Irtás, föld- és sziklamunka</t>
  </si>
  <si>
    <t>53-001-31.2.6-0131542</t>
  </si>
  <si>
    <t>m</t>
  </si>
  <si>
    <t>Egyoldalon tokos műanyag csatornacső beépítése földárokba, gumigyűrűs kötéssel, csőidomok nélkül, 2,00 m hosszú csövekből, külső csőátmérő: 315 mm PIPELIFE PVC-U tömörfalú tokos csatornacső 315x7,7x2000 mm SN4, KGEM315/2MA</t>
  </si>
  <si>
    <t>53-001-31.2.7-0131552</t>
  </si>
  <si>
    <t>Egyoldalon tokos műanyag csatornacső beépítése földárokba, gumigyűrűs kötéssel, csőidomok nélkül, 2,00 m hosszú csövekből, külső csőátmérő: 400 mm PIPELIFE PVC-U tömörfalú tokos csatornacső 400x9,8x2000 mm SN4, KGEM400/2M</t>
  </si>
  <si>
    <t>53-001-31.5.2.1-0131546</t>
  </si>
  <si>
    <t>DN300 ÜPE védőcső építése gumigyűrűs kötéssel, csőidomok nélkül, 6,00 m hosszú csövekből, külső csőátmérő: 250 mm felett, külső csőátmérő: 315 mm</t>
  </si>
  <si>
    <t>53-001-31.5.2.2-0131556</t>
  </si>
  <si>
    <t>DN400 ÜPE védőcső építése gumigyűrűs kötéssel, csőidomok nélkül, 6,00 m hosszú csövekből, külső csőátmérő: 250 mm felett, külső csőátmérő: 400 mm</t>
  </si>
  <si>
    <t>53-002-1.1.1.1.2-0642793</t>
  </si>
  <si>
    <t>Út alatti védőcső átsajtolása közbenső állomás nékül, ( Csapadékvíz ) I-IV. osztályú talajban, D300-400 ÜPE</t>
  </si>
  <si>
    <t>53-005-1.2.1-0641202</t>
  </si>
  <si>
    <t>db</t>
  </si>
  <si>
    <t>Beton akna-fenékelem elhelyezése, gumigyűrűs illesztéssel, beépített csatlakozó elemek nélkül, belső csőátmérő: 80 cm, 100 cm magasságig SW Umwelttechnik AA 80/75/12 cm beton akna-fenékelem, künet nélkül, Cikkszám: 1000000250</t>
  </si>
  <si>
    <t>53-005-1.2.2.1-0641215</t>
  </si>
  <si>
    <t>Beton akna-fenékelem elhelyezése, gumigyűrűs illesztéssel, beépített csatlakozó elemek nélkül, belső csőátmérő: 100 cm, 75 cm magasságig SW Umwelttechnik AA 100/75/12 cm beton akna-fenékelem, künet nélkül, Cikkszám: 1000000225</t>
  </si>
  <si>
    <t>53-005-6.1.1-0641342</t>
  </si>
  <si>
    <t>Vasbeton aknamagasító elem elhelyezése, gumigyűrűs illesztéssel, 80-100 cm belső átmérővel, elemek magassága: 25-75 cm között SW Umwelttechnik AGY 80/50/12 cm akna gyűrűs elem, Cikkszám: 1000000270</t>
  </si>
  <si>
    <t>53-005-6.1.1-0641343</t>
  </si>
  <si>
    <t>Vasbeton aknamagasító elem elhelyezése, gumigyűrűs illesztéssel, 80-100 cm belső átmérővel, elemek magassága: 25-75 cm között SW Umwelttechnik AGY 80/75/12 cm akna gyűrűs elem, Cikkszám: 1000000272</t>
  </si>
  <si>
    <t>53-005-6.1.1-0641345</t>
  </si>
  <si>
    <t>Vasbeton aknamagasító elem elhelyezése, gumigyűrűs illesztéssel, 80-100 cm belső átmérővel, elemek magassága: 25-75 cm között SW Umwelttechnik AGY 100/50/12 cm akna gyűrűs elem, Cikkszám: 1000000266</t>
  </si>
  <si>
    <t>53-005-6.1.1-0641346</t>
  </si>
  <si>
    <t>Vasbeton aknamagasító elem elhelyezése, gumigyűrűs illesztéssel, 80-100 cm belső átmérővel, elemek magassága: 25-75 cm között SW Umwelttechnik AGY 100/75/12 cm akna gyűrűs elem, Cikkszám: 1000000267</t>
  </si>
  <si>
    <t>53-005-8.2.2.1-0641314</t>
  </si>
  <si>
    <t>Beton vagy vasbeton felső szűkítő elhelyezése, gumigyűrűs illesztéssel, belső átmérő alul 80 cm, felül 50-60 cm SW Umwelttechnik AK 80/35/62,5/12 cm akna kúpelem, felső szűkítő, Cikkszám: 1000000280</t>
  </si>
  <si>
    <t>53-005-9.1.2.2-0641324</t>
  </si>
  <si>
    <t>Beton aknaszűkítő elhelyezése, egyesített szűkítő elem, gumigyűrűs illesztéssel, belső átmérő alul 100 cm, felül 62,5 cm SW Umwelttechnik AK 100/60/62,5/12 cm akna kúpelem, egyesített szűkítő, Cikkszám: 1000000277</t>
  </si>
  <si>
    <t>53-005-10.1-0641301</t>
  </si>
  <si>
    <t>Beton szintemelő gyűrűk elhelyezése, cementhabarcsos illesztéssel, belső csőátmérő: 50-62,5 cm között SW Umwelttechnik VSZ 60/5 cm szintbeállító gyűrű, Cikkszám: 1000000301</t>
  </si>
  <si>
    <t>53-005-10.1-0641302</t>
  </si>
  <si>
    <t>Beton szintemelő gyűrűk elhelyezése, cementhabarcsos illesztéssel, belső csőátmérő: 50-62,5 cm között SW Umwelttechnik VSZ 60/10 cm szintbeállító gyűrű, Cikkszám: 1000000300</t>
  </si>
  <si>
    <t>53-005-22.2.1-0645415</t>
  </si>
  <si>
    <t>Kör alaprajzú víznyelő akna építése, cementhabarcs illesztéssel, átmérő 50/50 cm nagyméretű elemekből (belső méret), fenékelem 50 cm magas LEIER V AFE 50/50 L CSE 2x200 ATF átfolyó víznyelő fenékelem (2 csatlakozó elemmel) V1-T1-A1, CEM 2/A-V 32,5 S,</t>
  </si>
  <si>
    <t>Cikkszám: HUTJS4779</t>
  </si>
  <si>
    <t>53-005-22.2.2-0645392</t>
  </si>
  <si>
    <t>Kör alaprajzú víznyelő akna építése, cementhabarcs illesztéssel, átmérő 50/50 cm nagyméretű elemekből (belső méret), középső elem 10-50 cm magas LEIER V AGY 50/25 L víznyelő akna gyűrű, V1-T1-A1, CEM 2/A-V 32,5 S, Cikkszám: HUTJS3103</t>
  </si>
  <si>
    <t>53-005-22.2.2-0645393</t>
  </si>
  <si>
    <t>Kör alaprajzú víznyelő akna építése, cementhabarcs illesztéssel, átmérő 50/50 cm nagyméretű elemekből (belső méret), középső elem 10-50 cm magas LEIER V AGY 50/50 L víznyelő akna gyűrű, V1-T1-A1, CEM 2/A-V 32,5 S, Cikkszám: HUTJS3102</t>
  </si>
  <si>
    <t>53-005-22.2.3-0645371</t>
  </si>
  <si>
    <t>Kör alaprajzú víznyelő akna építése, cementhabarcs illesztéssel, átmérő 50/50 cm nagyméretű elemekből (belső méret), felső elem 5-10 cm magas LEIER V FE 50/5 L víznyelő felső elem; V1-T1-A1, CEM 2/A-V 32,5 S, Cikkszám: HUTJS3162</t>
  </si>
  <si>
    <t>53-007-5.2-0645255</t>
  </si>
  <si>
    <t>Kör alakú öntöttvas aknafedlap és fedlapkeret szintbe helyezése, cementhabarcs rögzít éssel, nehéz (D terhelési osztály) kivitel LEIER AF ÖV 600 400 KN, öntöttvas nehéz aknafedlap ,</t>
  </si>
  <si>
    <t>53-007-8.1.2-0158250</t>
  </si>
  <si>
    <t>Öntöttvas víznyelőrács elhelyezése, cementhabarcs rögzítéssel, négyzetalakú, téglalap alakú 40/40 - 48/48 cm méret között NORFOND GGG szögletes kiemelhető, önzáró víznyelő kerettel, fedőfestéssel P 500V 450x450, C250 terhelési osztály, magasság 50 mm</t>
  </si>
  <si>
    <t>Csz: NV045CP</t>
  </si>
  <si>
    <t>53-101-5.1.1.1-0120015</t>
  </si>
  <si>
    <t>Ágyazatok készítése előre elkészített tükörben, vízépítési kőművek alá, osztályozott homokból vagy homokos kavicsból Nyers homokos kavics, NHK 0/63 Q-TT, Nyékládháza</t>
  </si>
  <si>
    <t>Közműcsatorna-építés</t>
  </si>
  <si>
    <t>Összesen:</t>
  </si>
  <si>
    <t xml:space="preserve">                                       </t>
  </si>
  <si>
    <t xml:space="preserve">Tiszaföldvár Város Önkormányzata       </t>
  </si>
  <si>
    <t xml:space="preserve">H-5430 Tiszaföldvár,                   </t>
  </si>
  <si>
    <t xml:space="preserve">Bajcsy Zsilinszky út 2.                </t>
  </si>
  <si>
    <t xml:space="preserve">A munka leírása:                       </t>
  </si>
  <si>
    <t xml:space="preserve">Körforgalom és közlekedési létesítmények építése Tiszaföldvár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</si>
  <si>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</si>
  <si>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</si>
  <si>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</si>
  <si>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</si>
  <si>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</si>
  <si>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</si>
  <si>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</si>
  <si>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</si>
  <si>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</si>
  <si>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</si>
  <si>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</si>
  <si>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                              </t>
  </si>
  <si>
    <t xml:space="preserve">                                                                    </t>
  </si>
  <si>
    <t xml:space="preserve">központjában közműcsatorna-építés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</si>
</sst>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4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1">
      <selection activeCell="D18" sqref="D18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4.25">
      <c r="A1" s="27"/>
      <c r="B1" s="21"/>
      <c r="C1" s="21"/>
      <c r="D1" s="21"/>
    </row>
    <row r="2" spans="1:4" s="14" customFormat="1" ht="14.25">
      <c r="A2" s="27"/>
      <c r="B2" s="21"/>
      <c r="C2" s="21"/>
      <c r="D2" s="21"/>
    </row>
    <row r="3" spans="1:4" s="14" customFormat="1" ht="14.25">
      <c r="A3" s="27"/>
      <c r="B3" s="21"/>
      <c r="C3" s="21"/>
      <c r="D3" s="21"/>
    </row>
    <row r="4" spans="1:4" s="15" customFormat="1" ht="14.25">
      <c r="A4" s="20"/>
      <c r="B4" s="21"/>
      <c r="C4" s="21"/>
      <c r="D4" s="21"/>
    </row>
    <row r="5" spans="1:4" s="15" customFormat="1" ht="14.25">
      <c r="A5" s="20"/>
      <c r="B5" s="21"/>
      <c r="C5" s="21"/>
      <c r="D5" s="21"/>
    </row>
    <row r="6" spans="1:4" s="15" customFormat="1" ht="14.25">
      <c r="A6" s="20"/>
      <c r="B6" s="21"/>
      <c r="C6" s="21"/>
      <c r="D6" s="21"/>
    </row>
    <row r="7" spans="1:4" s="15" customFormat="1" ht="14.25">
      <c r="A7" s="20"/>
      <c r="B7" s="21"/>
      <c r="C7" s="21"/>
      <c r="D7" s="21"/>
    </row>
    <row r="9" spans="1:3" ht="15">
      <c r="A9" s="10" t="s">
        <v>100</v>
      </c>
      <c r="C9" s="10" t="s">
        <v>83</v>
      </c>
    </row>
    <row r="10" spans="1:3" ht="15">
      <c r="A10" s="10" t="s">
        <v>84</v>
      </c>
      <c r="C10" s="10" t="s">
        <v>83</v>
      </c>
    </row>
    <row r="12" ht="15">
      <c r="A12" s="10" t="s">
        <v>85</v>
      </c>
    </row>
    <row r="13" ht="15">
      <c r="A13" s="10" t="s">
        <v>86</v>
      </c>
    </row>
    <row r="14" ht="15">
      <c r="A14" s="10" t="s">
        <v>83</v>
      </c>
    </row>
    <row r="15" ht="15">
      <c r="A15" s="10" t="s">
        <v>87</v>
      </c>
    </row>
    <row r="16" ht="15">
      <c r="A16" s="10" t="s">
        <v>88</v>
      </c>
    </row>
    <row r="17" ht="15">
      <c r="A17" s="10" t="s">
        <v>102</v>
      </c>
    </row>
    <row r="18" ht="15">
      <c r="A18" s="10" t="s">
        <v>89</v>
      </c>
    </row>
    <row r="19" ht="15">
      <c r="A19" s="10" t="s">
        <v>101</v>
      </c>
    </row>
    <row r="22" spans="1:4" ht="15">
      <c r="A22" s="22" t="s">
        <v>90</v>
      </c>
      <c r="B22" s="23"/>
      <c r="C22" s="23"/>
      <c r="D22" s="23"/>
    </row>
    <row r="23" spans="1:4" ht="15">
      <c r="A23" s="16" t="s">
        <v>91</v>
      </c>
      <c r="B23" s="16"/>
      <c r="C23" s="19" t="s">
        <v>92</v>
      </c>
      <c r="D23" s="19" t="s">
        <v>93</v>
      </c>
    </row>
    <row r="24" spans="1:4" ht="15">
      <c r="A24" s="16" t="s">
        <v>94</v>
      </c>
      <c r="B24" s="16"/>
      <c r="C24" s="16">
        <f>ROUND(SUM(Összesítő!B2:B4),0)</f>
        <v>0</v>
      </c>
      <c r="D24" s="16">
        <f>ROUND(SUM(Összesítő!C2:C4),0)</f>
        <v>0</v>
      </c>
    </row>
    <row r="25" spans="1:4" ht="15">
      <c r="A25" s="16" t="s">
        <v>95</v>
      </c>
      <c r="B25" s="16"/>
      <c r="C25" s="16">
        <f>ROUND(C24,0)</f>
        <v>0</v>
      </c>
      <c r="D25" s="16">
        <f>ROUND(D24,0)</f>
        <v>0</v>
      </c>
    </row>
    <row r="26" spans="1:4" ht="15">
      <c r="A26" s="10" t="s">
        <v>96</v>
      </c>
      <c r="C26" s="24">
        <f>ROUND(C25+D25,0)</f>
        <v>0</v>
      </c>
      <c r="D26" s="24"/>
    </row>
    <row r="27" spans="1:4" ht="15">
      <c r="A27" s="16" t="s">
        <v>97</v>
      </c>
      <c r="B27" s="17">
        <v>0.27</v>
      </c>
      <c r="C27" s="25">
        <f>ROUND(C26*B27,0)</f>
        <v>0</v>
      </c>
      <c r="D27" s="25"/>
    </row>
    <row r="28" spans="1:4" ht="15">
      <c r="A28" s="16" t="s">
        <v>98</v>
      </c>
      <c r="B28" s="16"/>
      <c r="C28" s="26">
        <f>ROUND(C26+C27,0)</f>
        <v>0</v>
      </c>
      <c r="D28" s="26"/>
    </row>
    <row r="32" spans="2:3" ht="15">
      <c r="B32" s="24" t="s">
        <v>99</v>
      </c>
      <c r="C32" s="24"/>
    </row>
    <row r="34" ht="15">
      <c r="A34" s="18"/>
    </row>
    <row r="35" ht="15">
      <c r="A35" s="18"/>
    </row>
    <row r="36" ht="15">
      <c r="A36" s="18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">
      <c r="A1" s="12" t="s">
        <v>0</v>
      </c>
      <c r="B1" s="13" t="s">
        <v>1</v>
      </c>
      <c r="C1" s="13" t="s">
        <v>2</v>
      </c>
    </row>
    <row r="2" spans="1:3" ht="15">
      <c r="A2" s="11" t="s">
        <v>16</v>
      </c>
      <c r="B2" s="11">
        <f>'Dúcolás, földpartmegtámasztás'!H4</f>
        <v>0</v>
      </c>
      <c r="C2" s="11">
        <f>'Dúcolás, földpartmegtámasztás'!I4</f>
        <v>0</v>
      </c>
    </row>
    <row r="3" spans="1:3" ht="15">
      <c r="A3" s="11" t="s">
        <v>32</v>
      </c>
      <c r="B3" s="11">
        <f>'Irtás, föld- és sziklamunka'!H16</f>
        <v>0</v>
      </c>
      <c r="C3" s="11">
        <f>'Irtás, föld- és sziklamunka'!I16</f>
        <v>0</v>
      </c>
    </row>
    <row r="4" spans="1:3" ht="15">
      <c r="A4" s="11" t="s">
        <v>81</v>
      </c>
      <c r="B4" s="11">
        <f>'Közműcsatorna-építés'!H48</f>
        <v>0</v>
      </c>
      <c r="C4" s="11">
        <f>'Közműcsatorna-építés'!I48</f>
        <v>0</v>
      </c>
    </row>
    <row r="5" spans="1:3" s="12" customFormat="1" ht="15">
      <c r="A5" s="12" t="s">
        <v>82</v>
      </c>
      <c r="B5" s="12">
        <f>ROUND(SUM(B2:B4),0)</f>
        <v>0</v>
      </c>
      <c r="C5" s="12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1200" verticalDpi="1200" orientation="portrait" paperSize="9" r:id="rId1"/>
  <headerFooter>
    <oddHeader>&amp;C&amp;"Arial Narrow,bold"&amp;12Munkanem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6">
      <c r="A2" s="7">
        <v>1</v>
      </c>
      <c r="B2" s="1" t="s">
        <v>12</v>
      </c>
      <c r="C2" s="1" t="s">
        <v>14</v>
      </c>
      <c r="D2" s="5">
        <v>1371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Roman,bold"&amp;10 Dúcolás, földpartmegtámasztás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6.25">
      <c r="A2" s="7">
        <v>1</v>
      </c>
      <c r="B2" s="1" t="s">
        <v>17</v>
      </c>
      <c r="C2" s="1" t="s">
        <v>19</v>
      </c>
      <c r="D2" s="5">
        <v>13</v>
      </c>
      <c r="E2" s="1" t="s">
        <v>18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78.75">
      <c r="A4" s="7">
        <v>2</v>
      </c>
      <c r="B4" s="1" t="s">
        <v>20</v>
      </c>
      <c r="C4" s="1" t="s">
        <v>21</v>
      </c>
      <c r="D4" s="5">
        <v>1028</v>
      </c>
      <c r="E4" s="1" t="s">
        <v>18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92.25">
      <c r="A6" s="7">
        <v>3</v>
      </c>
      <c r="B6" s="1" t="s">
        <v>22</v>
      </c>
      <c r="C6" s="9" t="s">
        <v>23</v>
      </c>
      <c r="D6" s="5">
        <v>785</v>
      </c>
      <c r="E6" s="1" t="s">
        <v>18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7" ht="12.75">
      <c r="C7" s="9" t="s">
        <v>24</v>
      </c>
    </row>
    <row r="9" spans="1:9" ht="92.25">
      <c r="A9" s="7">
        <v>4</v>
      </c>
      <c r="B9" s="1" t="s">
        <v>25</v>
      </c>
      <c r="C9" s="9" t="s">
        <v>26</v>
      </c>
      <c r="D9" s="5">
        <v>113</v>
      </c>
      <c r="E9" s="1" t="s">
        <v>18</v>
      </c>
      <c r="F9" s="5">
        <v>0</v>
      </c>
      <c r="G9" s="5">
        <v>0</v>
      </c>
      <c r="H9" s="5">
        <f>ROUND(D9*F9,0)</f>
        <v>0</v>
      </c>
      <c r="I9" s="5">
        <f>ROUND(D9*G9,0)</f>
        <v>0</v>
      </c>
    </row>
    <row r="10" ht="12.75">
      <c r="C10" s="9" t="s">
        <v>27</v>
      </c>
    </row>
    <row r="12" spans="1:9" ht="52.5">
      <c r="A12" s="7">
        <v>5</v>
      </c>
      <c r="B12" s="1" t="s">
        <v>28</v>
      </c>
      <c r="C12" s="1" t="s">
        <v>29</v>
      </c>
      <c r="D12" s="5">
        <v>130</v>
      </c>
      <c r="E12" s="1" t="s">
        <v>18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52.5">
      <c r="A14" s="7">
        <v>6</v>
      </c>
      <c r="B14" s="1" t="s">
        <v>30</v>
      </c>
      <c r="C14" s="1" t="s">
        <v>31</v>
      </c>
      <c r="D14" s="5">
        <v>130</v>
      </c>
      <c r="E14" s="1" t="s">
        <v>18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s="8" customFormat="1" ht="12.75">
      <c r="A16" s="6"/>
      <c r="B16" s="2"/>
      <c r="C16" s="2" t="s">
        <v>15</v>
      </c>
      <c r="D16" s="4"/>
      <c r="E16" s="2"/>
      <c r="F16" s="4"/>
      <c r="G16" s="4"/>
      <c r="H16" s="4">
        <f>ROUND(SUM(H2:H15),0)</f>
        <v>0</v>
      </c>
      <c r="I16" s="4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41">
      <selection activeCell="A1" sqref="A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92.25">
      <c r="A2" s="7">
        <v>1</v>
      </c>
      <c r="B2" s="1" t="s">
        <v>33</v>
      </c>
      <c r="C2" s="1" t="s">
        <v>35</v>
      </c>
      <c r="D2" s="5">
        <v>55.7</v>
      </c>
      <c r="E2" s="1" t="s">
        <v>34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92.25">
      <c r="A4" s="7">
        <v>2</v>
      </c>
      <c r="B4" s="1" t="s">
        <v>36</v>
      </c>
      <c r="C4" s="1" t="s">
        <v>37</v>
      </c>
      <c r="D4" s="5">
        <v>213.3</v>
      </c>
      <c r="E4" s="1" t="s">
        <v>34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6" spans="1:9" ht="66">
      <c r="A6" s="7">
        <v>3</v>
      </c>
      <c r="B6" s="1" t="s">
        <v>38</v>
      </c>
      <c r="C6" s="1" t="s">
        <v>39</v>
      </c>
      <c r="D6" s="5">
        <v>15.3</v>
      </c>
      <c r="E6" s="1" t="s">
        <v>34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8" spans="1:9" ht="66">
      <c r="A8" s="7">
        <v>4</v>
      </c>
      <c r="B8" s="1" t="s">
        <v>40</v>
      </c>
      <c r="C8" s="1" t="s">
        <v>41</v>
      </c>
      <c r="D8" s="5">
        <v>23</v>
      </c>
      <c r="E8" s="1" t="s">
        <v>34</v>
      </c>
      <c r="F8" s="5">
        <v>0</v>
      </c>
      <c r="G8" s="5">
        <v>0</v>
      </c>
      <c r="H8" s="5">
        <f>ROUND(D8*F8,0)</f>
        <v>0</v>
      </c>
      <c r="I8" s="5">
        <f>ROUND(D8*G8,0)</f>
        <v>0</v>
      </c>
    </row>
    <row r="10" spans="1:9" ht="39">
      <c r="A10" s="7">
        <v>5</v>
      </c>
      <c r="B10" s="1" t="s">
        <v>42</v>
      </c>
      <c r="C10" s="1" t="s">
        <v>43</v>
      </c>
      <c r="D10" s="5">
        <v>38.3</v>
      </c>
      <c r="E10" s="1" t="s">
        <v>34</v>
      </c>
      <c r="F10" s="5">
        <v>0</v>
      </c>
      <c r="G10" s="5">
        <v>0</v>
      </c>
      <c r="H10" s="5">
        <f>ROUND(D10*F10,0)</f>
        <v>0</v>
      </c>
      <c r="I10" s="5">
        <f>ROUND(D10*G10,0)</f>
        <v>0</v>
      </c>
    </row>
    <row r="12" spans="1:9" ht="92.25">
      <c r="A12" s="7">
        <v>6</v>
      </c>
      <c r="B12" s="1" t="s">
        <v>44</v>
      </c>
      <c r="C12" s="1" t="s">
        <v>46</v>
      </c>
      <c r="D12" s="5">
        <v>1</v>
      </c>
      <c r="E12" s="1" t="s">
        <v>45</v>
      </c>
      <c r="F12" s="5">
        <v>0</v>
      </c>
      <c r="G12" s="5">
        <v>0</v>
      </c>
      <c r="H12" s="5">
        <f>ROUND(D12*F12,0)</f>
        <v>0</v>
      </c>
      <c r="I12" s="5">
        <f>ROUND(D12*G12,0)</f>
        <v>0</v>
      </c>
    </row>
    <row r="14" spans="1:9" ht="92.25">
      <c r="A14" s="7">
        <v>7</v>
      </c>
      <c r="B14" s="1" t="s">
        <v>47</v>
      </c>
      <c r="C14" s="1" t="s">
        <v>48</v>
      </c>
      <c r="D14" s="5">
        <v>13</v>
      </c>
      <c r="E14" s="1" t="s">
        <v>45</v>
      </c>
      <c r="F14" s="5">
        <v>0</v>
      </c>
      <c r="G14" s="5">
        <v>0</v>
      </c>
      <c r="H14" s="5">
        <f>ROUND(D14*F14,0)</f>
        <v>0</v>
      </c>
      <c r="I14" s="5">
        <f>ROUND(D14*G14,0)</f>
        <v>0</v>
      </c>
    </row>
    <row r="16" spans="1:9" ht="78.75">
      <c r="A16" s="7">
        <v>8</v>
      </c>
      <c r="B16" s="1" t="s">
        <v>49</v>
      </c>
      <c r="C16" s="1" t="s">
        <v>50</v>
      </c>
      <c r="D16" s="5">
        <v>1</v>
      </c>
      <c r="E16" s="1" t="s">
        <v>45</v>
      </c>
      <c r="F16" s="5">
        <v>0</v>
      </c>
      <c r="G16" s="5">
        <v>0</v>
      </c>
      <c r="H16" s="5">
        <f>ROUND(D16*F16,0)</f>
        <v>0</v>
      </c>
      <c r="I16" s="5">
        <f>ROUND(D16*G16,0)</f>
        <v>0</v>
      </c>
    </row>
    <row r="18" spans="1:9" ht="78.75">
      <c r="A18" s="7">
        <v>9</v>
      </c>
      <c r="B18" s="1" t="s">
        <v>51</v>
      </c>
      <c r="C18" s="1" t="s">
        <v>52</v>
      </c>
      <c r="D18" s="5">
        <v>1</v>
      </c>
      <c r="E18" s="1" t="s">
        <v>45</v>
      </c>
      <c r="F18" s="5">
        <v>0</v>
      </c>
      <c r="G18" s="5">
        <v>0</v>
      </c>
      <c r="H18" s="5">
        <f>ROUND(D18*F18,0)</f>
        <v>0</v>
      </c>
      <c r="I18" s="5">
        <f>ROUND(D18*G18,0)</f>
        <v>0</v>
      </c>
    </row>
    <row r="20" spans="1:9" ht="78.75">
      <c r="A20" s="7">
        <v>10</v>
      </c>
      <c r="B20" s="1" t="s">
        <v>53</v>
      </c>
      <c r="C20" s="1" t="s">
        <v>54</v>
      </c>
      <c r="D20" s="5">
        <v>17</v>
      </c>
      <c r="E20" s="1" t="s">
        <v>45</v>
      </c>
      <c r="F20" s="5">
        <v>0</v>
      </c>
      <c r="G20" s="5">
        <v>0</v>
      </c>
      <c r="H20" s="5">
        <f>ROUND(D20*F20,0)</f>
        <v>0</v>
      </c>
      <c r="I20" s="5">
        <f>ROUND(D20*G20,0)</f>
        <v>0</v>
      </c>
    </row>
    <row r="22" spans="1:9" ht="78.75">
      <c r="A22" s="7">
        <v>11</v>
      </c>
      <c r="B22" s="1" t="s">
        <v>55</v>
      </c>
      <c r="C22" s="1" t="s">
        <v>56</v>
      </c>
      <c r="D22" s="5">
        <v>4</v>
      </c>
      <c r="E22" s="1" t="s">
        <v>45</v>
      </c>
      <c r="F22" s="5">
        <v>0</v>
      </c>
      <c r="G22" s="5">
        <v>0</v>
      </c>
      <c r="H22" s="5">
        <f>ROUND(D22*F22,0)</f>
        <v>0</v>
      </c>
      <c r="I22" s="5">
        <f>ROUND(D22*G22,0)</f>
        <v>0</v>
      </c>
    </row>
    <row r="24" spans="1:9" ht="78.75">
      <c r="A24" s="7">
        <v>12</v>
      </c>
      <c r="B24" s="1" t="s">
        <v>57</v>
      </c>
      <c r="C24" s="1" t="s">
        <v>58</v>
      </c>
      <c r="D24" s="5">
        <v>7</v>
      </c>
      <c r="E24" s="1" t="s">
        <v>45</v>
      </c>
      <c r="F24" s="5">
        <v>0</v>
      </c>
      <c r="G24" s="5">
        <v>0</v>
      </c>
      <c r="H24" s="5">
        <f>ROUND(D24*F24,0)</f>
        <v>0</v>
      </c>
      <c r="I24" s="5">
        <f>ROUND(D24*G24,0)</f>
        <v>0</v>
      </c>
    </row>
    <row r="26" spans="1:9" ht="92.25">
      <c r="A26" s="7">
        <v>13</v>
      </c>
      <c r="B26" s="1" t="s">
        <v>59</v>
      </c>
      <c r="C26" s="1" t="s">
        <v>60</v>
      </c>
      <c r="D26" s="5">
        <v>13</v>
      </c>
      <c r="E26" s="1" t="s">
        <v>45</v>
      </c>
      <c r="F26" s="5">
        <v>0</v>
      </c>
      <c r="G26" s="5">
        <v>0</v>
      </c>
      <c r="H26" s="5">
        <f>ROUND(D26*F26,0)</f>
        <v>0</v>
      </c>
      <c r="I26" s="5">
        <f>ROUND(D26*G26,0)</f>
        <v>0</v>
      </c>
    </row>
    <row r="28" spans="1:9" ht="78.75">
      <c r="A28" s="7">
        <v>14</v>
      </c>
      <c r="B28" s="1" t="s">
        <v>61</v>
      </c>
      <c r="C28" s="1" t="s">
        <v>62</v>
      </c>
      <c r="D28" s="5">
        <v>13</v>
      </c>
      <c r="E28" s="1" t="s">
        <v>45</v>
      </c>
      <c r="F28" s="5">
        <v>0</v>
      </c>
      <c r="G28" s="5">
        <v>0</v>
      </c>
      <c r="H28" s="5">
        <f>ROUND(D28*F28,0)</f>
        <v>0</v>
      </c>
      <c r="I28" s="5">
        <f>ROUND(D28*G28,0)</f>
        <v>0</v>
      </c>
    </row>
    <row r="30" spans="1:9" ht="78.75">
      <c r="A30" s="7">
        <v>15</v>
      </c>
      <c r="B30" s="1" t="s">
        <v>63</v>
      </c>
      <c r="C30" s="1" t="s">
        <v>64</v>
      </c>
      <c r="D30" s="5">
        <v>13</v>
      </c>
      <c r="E30" s="1" t="s">
        <v>45</v>
      </c>
      <c r="F30" s="5">
        <v>0</v>
      </c>
      <c r="G30" s="5">
        <v>0</v>
      </c>
      <c r="H30" s="5">
        <f>ROUND(D30*F30,0)</f>
        <v>0</v>
      </c>
      <c r="I30" s="5">
        <f>ROUND(D30*G30,0)</f>
        <v>0</v>
      </c>
    </row>
    <row r="32" spans="1:9" ht="105">
      <c r="A32" s="7">
        <v>16</v>
      </c>
      <c r="B32" s="1" t="s">
        <v>65</v>
      </c>
      <c r="C32" s="9" t="s">
        <v>66</v>
      </c>
      <c r="D32" s="5">
        <v>1</v>
      </c>
      <c r="E32" s="1" t="s">
        <v>45</v>
      </c>
      <c r="F32" s="5">
        <v>0</v>
      </c>
      <c r="G32" s="5">
        <v>0</v>
      </c>
      <c r="H32" s="5">
        <f>ROUND(D32*F32,0)</f>
        <v>0</v>
      </c>
      <c r="I32" s="5">
        <f>ROUND(D32*G32,0)</f>
        <v>0</v>
      </c>
    </row>
    <row r="33" ht="12.75">
      <c r="C33" s="9" t="s">
        <v>67</v>
      </c>
    </row>
    <row r="35" spans="1:9" ht="92.25">
      <c r="A35" s="7">
        <v>17</v>
      </c>
      <c r="B35" s="1" t="s">
        <v>68</v>
      </c>
      <c r="C35" s="1" t="s">
        <v>69</v>
      </c>
      <c r="D35" s="5">
        <v>1</v>
      </c>
      <c r="E35" s="1" t="s">
        <v>45</v>
      </c>
      <c r="F35" s="5">
        <v>0</v>
      </c>
      <c r="G35" s="5">
        <v>0</v>
      </c>
      <c r="H35" s="5">
        <f>ROUND(D35*F35,0)</f>
        <v>0</v>
      </c>
      <c r="I35" s="5">
        <f>ROUND(D35*G35,0)</f>
        <v>0</v>
      </c>
    </row>
    <row r="37" spans="1:9" ht="92.25">
      <c r="A37" s="7">
        <v>18</v>
      </c>
      <c r="B37" s="1" t="s">
        <v>70</v>
      </c>
      <c r="C37" s="1" t="s">
        <v>71</v>
      </c>
      <c r="D37" s="5">
        <v>1</v>
      </c>
      <c r="E37" s="1" t="s">
        <v>45</v>
      </c>
      <c r="F37" s="5">
        <v>0</v>
      </c>
      <c r="G37" s="5">
        <v>0</v>
      </c>
      <c r="H37" s="5">
        <f>ROUND(D37*F37,0)</f>
        <v>0</v>
      </c>
      <c r="I37" s="5">
        <f>ROUND(D37*G37,0)</f>
        <v>0</v>
      </c>
    </row>
    <row r="39" spans="1:9" ht="92.25">
      <c r="A39" s="7">
        <v>19</v>
      </c>
      <c r="B39" s="1" t="s">
        <v>72</v>
      </c>
      <c r="C39" s="1" t="s">
        <v>73</v>
      </c>
      <c r="D39" s="5">
        <v>1</v>
      </c>
      <c r="E39" s="1" t="s">
        <v>45</v>
      </c>
      <c r="F39" s="5">
        <v>0</v>
      </c>
      <c r="G39" s="5">
        <v>0</v>
      </c>
      <c r="H39" s="5">
        <f>ROUND(D39*F39,0)</f>
        <v>0</v>
      </c>
      <c r="I39" s="5">
        <f>ROUND(D39*G39,0)</f>
        <v>0</v>
      </c>
    </row>
    <row r="41" spans="1:9" ht="78.75">
      <c r="A41" s="7">
        <v>20</v>
      </c>
      <c r="B41" s="1" t="s">
        <v>74</v>
      </c>
      <c r="C41" s="1" t="s">
        <v>75</v>
      </c>
      <c r="D41" s="5">
        <v>14</v>
      </c>
      <c r="E41" s="1" t="s">
        <v>45</v>
      </c>
      <c r="F41" s="5">
        <v>0</v>
      </c>
      <c r="G41" s="5">
        <v>0</v>
      </c>
      <c r="H41" s="5">
        <f>ROUND(D41*F41,0)</f>
        <v>0</v>
      </c>
      <c r="I41" s="5">
        <f>ROUND(D41*G41,0)</f>
        <v>0</v>
      </c>
    </row>
    <row r="43" spans="1:9" ht="92.25">
      <c r="A43" s="7">
        <v>21</v>
      </c>
      <c r="B43" s="1" t="s">
        <v>76</v>
      </c>
      <c r="C43" s="9" t="s">
        <v>77</v>
      </c>
      <c r="D43" s="5">
        <v>1</v>
      </c>
      <c r="E43" s="1" t="s">
        <v>45</v>
      </c>
      <c r="F43" s="5">
        <v>0</v>
      </c>
      <c r="G43" s="5">
        <v>0</v>
      </c>
      <c r="H43" s="5">
        <f>ROUND(D43*F43,0)</f>
        <v>0</v>
      </c>
      <c r="I43" s="5">
        <f>ROUND(D43*G43,0)</f>
        <v>0</v>
      </c>
    </row>
    <row r="44" ht="12.75">
      <c r="C44" s="9" t="s">
        <v>78</v>
      </c>
    </row>
    <row r="46" spans="1:9" ht="66">
      <c r="A46" s="7">
        <v>22</v>
      </c>
      <c r="B46" s="1" t="s">
        <v>79</v>
      </c>
      <c r="C46" s="1" t="s">
        <v>80</v>
      </c>
      <c r="D46" s="5">
        <v>130</v>
      </c>
      <c r="E46" s="1" t="s">
        <v>18</v>
      </c>
      <c r="F46" s="5">
        <v>0</v>
      </c>
      <c r="G46" s="5">
        <v>0</v>
      </c>
      <c r="H46" s="5">
        <f>ROUND(D46*F46,0)</f>
        <v>0</v>
      </c>
      <c r="I46" s="5">
        <f>ROUND(D46*G46,0)</f>
        <v>0</v>
      </c>
    </row>
    <row r="48" spans="1:9" s="8" customFormat="1" ht="12.75">
      <c r="A48" s="6"/>
      <c r="B48" s="2"/>
      <c r="C48" s="2" t="s">
        <v>15</v>
      </c>
      <c r="D48" s="4"/>
      <c r="E48" s="2"/>
      <c r="F48" s="4"/>
      <c r="G48" s="4"/>
      <c r="H48" s="4">
        <f>ROUND(SUM(H2:H47),0)</f>
        <v>0</v>
      </c>
      <c r="I48" s="4">
        <f>ROUND(SUM(I2:I47),0)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1200" verticalDpi="1200" orientation="portrait" paperSize="9" r:id="rId1"/>
  <headerFooter>
    <oddHeader>&amp;L&amp;"Times New Roman,bold"&amp;10 Közműcsatorna-építés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admin</cp:lastModifiedBy>
  <dcterms:created xsi:type="dcterms:W3CDTF">2018-10-10T13:33:37Z</dcterms:created>
  <dcterms:modified xsi:type="dcterms:W3CDTF">2018-10-18T12:00:19Z</dcterms:modified>
  <cp:category/>
  <cp:version/>
  <cp:contentType/>
  <cp:contentStatus/>
</cp:coreProperties>
</file>